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inzia/Documents/CINZIA/ZZ_LAVORI ATTIVI/CAPPELLI_MECCANICA_ZANON 3/06_PDF TERZE BOZZE/in rete/01_MECCANICA/UDA 8/"/>
    </mc:Choice>
  </mc:AlternateContent>
  <xr:revisionPtr revIDLastSave="0" documentId="13_ncr:1_{E96A3D3B-D66B-574E-AD4F-897C7D0137E9}" xr6:coauthVersionLast="47" xr6:coauthVersionMax="47" xr10:uidLastSave="{00000000-0000-0000-0000-000000000000}"/>
  <bookViews>
    <workbookView xWindow="1080" yWindow="500" windowWidth="33200" windowHeight="1908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  <c r="C8" i="1" s="1"/>
  <c r="A7" i="1"/>
  <c r="C4" i="1" s="1"/>
  <c r="D4" i="1"/>
  <c r="D6" i="1" s="1"/>
  <c r="B5" i="1"/>
  <c r="A18" i="1"/>
  <c r="B7" i="1" s="1"/>
  <c r="B9" i="1" l="1"/>
  <c r="B11" i="1" s="1"/>
  <c r="B13" i="1" s="1"/>
</calcChain>
</file>

<file path=xl/sharedStrings.xml><?xml version="1.0" encoding="utf-8"?>
<sst xmlns="http://schemas.openxmlformats.org/spreadsheetml/2006/main" count="36" uniqueCount="32">
  <si>
    <t>diametro dei fori  - d foro  (mm)</t>
  </si>
  <si>
    <t>diametro dei chiodi -  d (mm)</t>
  </si>
  <si>
    <t>numero di chiodi - z chiodi</t>
  </si>
  <si>
    <t>larghezza lamiere - b (mm)</t>
  </si>
  <si>
    <t>spessore lamiere s (mm)</t>
  </si>
  <si>
    <t>ReH (N/mm^2)</t>
  </si>
  <si>
    <t>Forza di scorrimento T (N)</t>
  </si>
  <si>
    <t>pi greco</t>
  </si>
  <si>
    <t>forza assiale ammissibile - F ass adm (N)</t>
  </si>
  <si>
    <t>coefficiente di sicurezza rferito allo snervamento  k sn</t>
  </si>
  <si>
    <t>area della sezione del gambo del chiodo - A chiodo (mm^2)</t>
  </si>
  <si>
    <t>COEFFICIENTE D'ATTRITO f</t>
  </si>
  <si>
    <t>forza d'attrito - F attr. (N)</t>
  </si>
  <si>
    <t>forza d'attrito totale F attr tot (N)</t>
  </si>
  <si>
    <t xml:space="preserve">ESITO POSITIVO VERIFICA : </t>
  </si>
  <si>
    <t>F attr tot &gt; forza di scorrimento T</t>
  </si>
  <si>
    <t>verifica al rifollamento dei fori</t>
  </si>
  <si>
    <t>p rif &lt; P RIF ADM</t>
  </si>
  <si>
    <t>verifica a trazione area sez. resist.</t>
  </si>
  <si>
    <t>press. di rifoll. - p rif (N/mm^2)</t>
  </si>
  <si>
    <t>PRESS. DI RIFOL. AMMISS. - P RIF ADM (N/mm^2)</t>
  </si>
  <si>
    <t>area sez. resist. -  A res (mm^2)</t>
  </si>
  <si>
    <t>TENSIONE DI TRAZIONE sigma (N/mm^2)</t>
  </si>
  <si>
    <t>sigma &lt; sigma adm</t>
  </si>
  <si>
    <t>Verifica di una chiodatura a semplice sovrapposizione</t>
  </si>
  <si>
    <t>Dati</t>
  </si>
  <si>
    <t>Dati: IN GIALLO</t>
  </si>
  <si>
    <t>RISULTATI : IN AZZURRO</t>
  </si>
  <si>
    <t>tipo di acciaio dei chiodi S 275</t>
  </si>
  <si>
    <t>sigma adm chiodi (N/mm^2)</t>
  </si>
  <si>
    <t>Acciaio delle lemiere S 235</t>
  </si>
  <si>
    <t>sigma adm lamiere (N/mm^2)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</si>
</sst>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5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1231900</xdr:colOff>
      <xdr:row>22</xdr:row>
      <xdr:rowOff>152400</xdr:rowOff>
    </xdr:from>
    <xdr:to>
      <xdr:col>3</xdr:col>
      <xdr:colOff>2689225</xdr:colOff>
      <xdr:row>25</xdr:row>
      <xdr:rowOff>184150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3340DE6F-014B-0D47-89E2-E8D4456E0B94}"/>
            </a:ext>
          </a:extLst>
        </xdr:cNvPr>
        <xdr:cNvSpPr/>
      </xdr:nvSpPr>
      <xdr:spPr>
        <a:xfrm>
          <a:off x="11010900" y="4343400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10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C14" sqref="C14"/>
    </sheetView>
  </sheetViews>
  <sheetFormatPr baseColWidth="10" defaultColWidth="8.83203125" defaultRowHeight="15" x14ac:dyDescent="0.2"/>
  <cols>
    <col min="1" max="1" width="28.83203125" customWidth="1"/>
    <col min="2" max="2" width="56" customWidth="1"/>
    <col min="3" max="3" width="43.5" customWidth="1"/>
    <col min="4" max="4" width="35.5" customWidth="1"/>
  </cols>
  <sheetData>
    <row r="1" spans="1:4" x14ac:dyDescent="0.2">
      <c r="A1" s="4" t="s">
        <v>25</v>
      </c>
      <c r="B1" s="11" t="s">
        <v>24</v>
      </c>
      <c r="C1" s="1"/>
      <c r="D1" s="1"/>
    </row>
    <row r="2" spans="1:4" x14ac:dyDescent="0.2">
      <c r="A2" s="5" t="s">
        <v>2</v>
      </c>
      <c r="B2" s="5" t="s">
        <v>9</v>
      </c>
      <c r="C2" s="11" t="s">
        <v>16</v>
      </c>
      <c r="D2" s="11" t="s">
        <v>18</v>
      </c>
    </row>
    <row r="3" spans="1:4" x14ac:dyDescent="0.2">
      <c r="A3" s="6">
        <v>10</v>
      </c>
      <c r="B3" s="13">
        <v>1.5</v>
      </c>
      <c r="C3" s="8" t="s">
        <v>19</v>
      </c>
      <c r="D3" s="8" t="s">
        <v>21</v>
      </c>
    </row>
    <row r="4" spans="1:4" x14ac:dyDescent="0.2">
      <c r="A4" s="5" t="s">
        <v>1</v>
      </c>
      <c r="B4" s="8" t="s">
        <v>29</v>
      </c>
      <c r="C4" s="9">
        <f>A16/(A11*A7*A3)</f>
        <v>42.647058823529413</v>
      </c>
      <c r="D4" s="9">
        <f>A11*(A9-A3*A7)</f>
        <v>3120</v>
      </c>
    </row>
    <row r="5" spans="1:4" x14ac:dyDescent="0.2">
      <c r="A5" s="6">
        <v>16</v>
      </c>
      <c r="B5" s="9">
        <f>A14/B3</f>
        <v>183.33333333333334</v>
      </c>
      <c r="C5" s="8" t="s">
        <v>31</v>
      </c>
      <c r="D5" s="8" t="s">
        <v>22</v>
      </c>
    </row>
    <row r="6" spans="1:4" x14ac:dyDescent="0.2">
      <c r="A6" s="5" t="s">
        <v>0</v>
      </c>
      <c r="B6" s="3" t="s">
        <v>10</v>
      </c>
      <c r="C6" s="9">
        <f>A23/1.5</f>
        <v>156.66666666666666</v>
      </c>
      <c r="D6" s="9">
        <f>A16/D4</f>
        <v>18.589743589743591</v>
      </c>
    </row>
    <row r="7" spans="1:4" x14ac:dyDescent="0.2">
      <c r="A7" s="6">
        <f>A5+1</f>
        <v>17</v>
      </c>
      <c r="B7" s="3">
        <f>A18*A5*A5/4</f>
        <v>201.06192982974676</v>
      </c>
      <c r="C7" s="8" t="s">
        <v>20</v>
      </c>
      <c r="D7" s="8" t="s">
        <v>14</v>
      </c>
    </row>
    <row r="8" spans="1:4" x14ac:dyDescent="0.2">
      <c r="A8" s="5" t="s">
        <v>3</v>
      </c>
      <c r="B8" s="10" t="s">
        <v>8</v>
      </c>
      <c r="C8" s="9">
        <f>2*C6</f>
        <v>313.33333333333331</v>
      </c>
      <c r="D8" s="9" t="s">
        <v>23</v>
      </c>
    </row>
    <row r="9" spans="1:4" x14ac:dyDescent="0.2">
      <c r="A9" s="6">
        <v>560</v>
      </c>
      <c r="B9" s="9">
        <f>B5*B7</f>
        <v>36861.35380212024</v>
      </c>
      <c r="C9" s="8" t="s">
        <v>14</v>
      </c>
      <c r="D9" s="1"/>
    </row>
    <row r="10" spans="1:4" x14ac:dyDescent="0.2">
      <c r="A10" s="5" t="s">
        <v>4</v>
      </c>
      <c r="B10" s="8" t="s">
        <v>12</v>
      </c>
      <c r="C10" s="9" t="s">
        <v>17</v>
      </c>
      <c r="D10" s="1"/>
    </row>
    <row r="11" spans="1:4" x14ac:dyDescent="0.2">
      <c r="A11" s="6">
        <v>8</v>
      </c>
      <c r="B11" s="9">
        <f>A20*B9</f>
        <v>5897.8166083392389</v>
      </c>
      <c r="D11" s="1"/>
    </row>
    <row r="12" spans="1:4" x14ac:dyDescent="0.2">
      <c r="A12" s="5" t="s">
        <v>28</v>
      </c>
      <c r="B12" s="8" t="s">
        <v>13</v>
      </c>
      <c r="D12" s="1"/>
    </row>
    <row r="13" spans="1:4" x14ac:dyDescent="0.2">
      <c r="A13" s="7" t="s">
        <v>5</v>
      </c>
      <c r="B13" s="9">
        <f>A3*B11</f>
        <v>58978.166083392389</v>
      </c>
      <c r="C13" s="1"/>
      <c r="D13" s="1"/>
    </row>
    <row r="14" spans="1:4" x14ac:dyDescent="0.2">
      <c r="A14" s="6">
        <v>275</v>
      </c>
      <c r="B14" s="8" t="s">
        <v>14</v>
      </c>
      <c r="C14" s="1"/>
      <c r="D14" s="1"/>
    </row>
    <row r="15" spans="1:4" x14ac:dyDescent="0.2">
      <c r="A15" s="5" t="s">
        <v>6</v>
      </c>
      <c r="B15" s="9" t="s">
        <v>15</v>
      </c>
      <c r="C15" s="1"/>
      <c r="D15" s="1"/>
    </row>
    <row r="16" spans="1:4" x14ac:dyDescent="0.2">
      <c r="A16" s="6">
        <v>58000</v>
      </c>
      <c r="B16" s="1"/>
      <c r="C16" s="1"/>
      <c r="D16" s="1"/>
    </row>
    <row r="17" spans="1:4" x14ac:dyDescent="0.2">
      <c r="A17" s="5" t="s">
        <v>7</v>
      </c>
      <c r="B17" s="2" t="s">
        <v>24</v>
      </c>
      <c r="C17" s="1"/>
      <c r="D17" s="1"/>
    </row>
    <row r="18" spans="1:4" x14ac:dyDescent="0.2">
      <c r="A18" s="6">
        <f>PI()</f>
        <v>3.1415926535897931</v>
      </c>
      <c r="B18" s="4" t="s">
        <v>26</v>
      </c>
      <c r="C18" s="12"/>
      <c r="D18" s="1"/>
    </row>
    <row r="19" spans="1:4" x14ac:dyDescent="0.2">
      <c r="A19" s="5" t="s">
        <v>11</v>
      </c>
      <c r="B19" s="3" t="s">
        <v>27</v>
      </c>
      <c r="C19" s="1"/>
      <c r="D19" s="1"/>
    </row>
    <row r="20" spans="1:4" x14ac:dyDescent="0.2">
      <c r="A20" s="6">
        <v>0.16</v>
      </c>
      <c r="B20" s="1"/>
      <c r="C20" s="1"/>
      <c r="D20" s="1"/>
    </row>
    <row r="21" spans="1:4" x14ac:dyDescent="0.2">
      <c r="A21" s="5" t="s">
        <v>30</v>
      </c>
    </row>
    <row r="22" spans="1:4" x14ac:dyDescent="0.2">
      <c r="A22" s="7" t="s">
        <v>5</v>
      </c>
    </row>
    <row r="23" spans="1:4" x14ac:dyDescent="0.2">
      <c r="A23" s="6">
        <v>235</v>
      </c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Cinzia Bisognin</cp:lastModifiedBy>
  <dcterms:created xsi:type="dcterms:W3CDTF">2015-06-05T18:19:34Z</dcterms:created>
  <dcterms:modified xsi:type="dcterms:W3CDTF">2024-10-17T08:57:24Z</dcterms:modified>
</cp:coreProperties>
</file>